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18" sheetId="1" r:id="rId1"/>
    <sheet name="19_1" sheetId="2" r:id="rId2"/>
    <sheet name="19_2" sheetId="3" r:id="rId3"/>
    <sheet name="20_1" sheetId="4" r:id="rId4"/>
    <sheet name="20_2" sheetId="5" r:id="rId5"/>
  </sheets>
  <externalReferences>
    <externalReference r:id="rId8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<sst xmlns="http://schemas.openxmlformats.org/spreadsheetml/2006/main" count="107" uniqueCount="68">
  <si>
    <t>PRESUPUESTO AÑO 2006 PRORROGADO PARA EL AÑO 2007  POR DECRETO Nro. 0001/07</t>
  </si>
  <si>
    <t>Anexo 18</t>
  </si>
  <si>
    <t>ESQUEMA AHORRO -  INVERSION -  FINANCIAMIENTO</t>
  </si>
  <si>
    <t>CARÁCTER 3 - INSTITUCIONES DE SEGURIDAD SOCIAL</t>
  </si>
  <si>
    <t>SECRETARIA EST. TRABAJO Y SEG. SOCIAL</t>
  </si>
  <si>
    <t>CONCEPTO</t>
  </si>
  <si>
    <t>CAJA DE JUBILACIONES Y PENSIONES DE LA PROVINCIA</t>
  </si>
  <si>
    <t>INSTITUTO AUTARQUICO PROVINCIAL DE OBRA SOCIAL</t>
  </si>
  <si>
    <t>TOTAL</t>
  </si>
  <si>
    <t xml:space="preserve"> I) Ingresos Corrientes</t>
  </si>
  <si>
    <t>II) Gastos  Corrientes</t>
  </si>
  <si>
    <t>III) Resultado Económico (Ahorro) (I-II)</t>
  </si>
  <si>
    <t>IV) Recursos de Capital</t>
  </si>
  <si>
    <t>V) Gastos de Capital</t>
  </si>
  <si>
    <t>VI) Inversión (V-IV)</t>
  </si>
  <si>
    <t xml:space="preserve">      TOTAL DE RECURSOS</t>
  </si>
  <si>
    <t xml:space="preserve">      TOTAL DE GASTOS</t>
  </si>
  <si>
    <t>VII) Resultado Financiero  antes</t>
  </si>
  <si>
    <t xml:space="preserve">      de Contribuciones (III-VI)</t>
  </si>
  <si>
    <t>VIII) Contribuciones Figurativas</t>
  </si>
  <si>
    <t>IX) Gastos Figurativos</t>
  </si>
  <si>
    <t>X) Resultado Financiero (VII+VIII-IX)</t>
  </si>
  <si>
    <t>XI) Fuentes Financieras</t>
  </si>
  <si>
    <t xml:space="preserve">       Disminución de la Inv. Financiera</t>
  </si>
  <si>
    <t xml:space="preserve">       Endeudamiento Público e Incremento otros pasivos</t>
  </si>
  <si>
    <t xml:space="preserve">       Contrib.Figurat. Para Aplic. Fcieras</t>
  </si>
  <si>
    <t>XII) Aplicaciones Financieras</t>
  </si>
  <si>
    <t xml:space="preserve">          Inversión Financiera</t>
  </si>
  <si>
    <t xml:space="preserve">         Amortiz. de la Deuda y Dism. De Otros Pasivos</t>
  </si>
  <si>
    <t>Anexo 19.1</t>
  </si>
  <si>
    <t>INSTITUCIONES SEGURIDAD SOCIAL</t>
  </si>
  <si>
    <t>COMPOSICIÓN DEL GASTO POR  FUENTE DE FINANCIAMIENTO Y OBJETO DEL GASTO</t>
  </si>
  <si>
    <t>JURISDICCIÓN:   SECRETARÍA DE ESTADO DE TRABAJO Y SEGURIDAD SOCIAL</t>
  </si>
  <si>
    <t>INSTITUCIÓN:     CAJA DE JUBILACIONES Y PENSIONES DE LA PROVINCIA</t>
  </si>
  <si>
    <t>FUENTE</t>
  </si>
  <si>
    <t xml:space="preserve">   Gastos en Personal    </t>
  </si>
  <si>
    <t xml:space="preserve">   Bienes de Consumo   </t>
  </si>
  <si>
    <t xml:space="preserve">   Servicios no Personales  </t>
  </si>
  <si>
    <t xml:space="preserve">   Bienes de Uso     </t>
  </si>
  <si>
    <t xml:space="preserve">   Transferencias    </t>
  </si>
  <si>
    <t xml:space="preserve">   Activos Financieros   </t>
  </si>
  <si>
    <t xml:space="preserve">   Serv. de la Deuda y Disminuc. de Ot. Pasivos   </t>
  </si>
  <si>
    <t xml:space="preserve">   Otros gastos  </t>
  </si>
  <si>
    <t xml:space="preserve">   Gastos Figurativos     </t>
  </si>
  <si>
    <t>TOTAL POR FUENTE</t>
  </si>
  <si>
    <t>Tesoro Provincial - Rentas Generales</t>
  </si>
  <si>
    <t>Ap. Art. 32 Ley 11.887</t>
  </si>
  <si>
    <t>Títulos Públicos - Ley N° 11.373</t>
  </si>
  <si>
    <t>TOTAL POR INCISO</t>
  </si>
  <si>
    <t>NOTA: Incluye erogaciones figurativas y Aplicaciones Financieras</t>
  </si>
  <si>
    <t>Anexo 19.2</t>
  </si>
  <si>
    <t>INSTITUCIÓN:     INSTITUTO AUTARQUICO PROVINCIAL DE OBRA SOCIAL</t>
  </si>
  <si>
    <t>Tesoro Provincial</t>
  </si>
  <si>
    <t>Anexo 20.1</t>
  </si>
  <si>
    <t>INSTITUCIONES DE SEGURIDAD SOCIAL</t>
  </si>
  <si>
    <t>COMPOSICIÓN INSTITUCIONAL  POR  FINALIDAD Y FUNCION</t>
  </si>
  <si>
    <t>JURISDICCIÓN:  SECRETARIA DE ESTADO DE TRABAJO Y SEGURIDAD SOCIAL</t>
  </si>
  <si>
    <t>FINALIDAD</t>
  </si>
  <si>
    <t>FUNCION</t>
  </si>
  <si>
    <t>SUBFUNCION</t>
  </si>
  <si>
    <t>MONTO</t>
  </si>
  <si>
    <t>SERVICIOS SOCIALES</t>
  </si>
  <si>
    <t>Seguridad Social</t>
  </si>
  <si>
    <t>DEUDA PUBLICA</t>
  </si>
  <si>
    <t>Servicios de la Deuda Pública</t>
  </si>
  <si>
    <t>NO CLASIFICABLES</t>
  </si>
  <si>
    <t>Anexo 20.2</t>
  </si>
  <si>
    <t>INSTITUCIÓN:    INSTITUTO AUTÁRQUICO PROVINCIAL  DE OBRA SOCIAL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</si>
</sst>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_-* #,##0\ _P_t_s_-;\-* #,##0\ _P_t_s_-;_-* \-??\ _P_t_s_-;_-@_-"/>
    <numFmt numFmtId="167" formatCode="#,##0.00"/>
    <numFmt numFmtId="168" formatCode="#,##0"/>
    <numFmt numFmtId="169" formatCode="0%"/>
    <numFmt numFmtId="170" formatCode="_(* #,##0_);_(* \(#,##0\);_(* \-_);_(@_)"/>
    <numFmt numFmtId="171" formatCode="_-* #,##0\ _P_t_s_-;\-* #,##0\ _P_t_s_-;_-* &quot;- &quot;_P_t_s_-;_-@_-"/>
    <numFmt numFmtId="172" formatCode="_-* #,##0.00\ _P_t_s_-;\-* #,##0.00\ _P_t_s_-;_-* &quot;- &quot;_P_t_s_-;_-@_-"/>
    <numFmt numFmtId="173" formatCode="#,##0.00;\-#,##0.00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4" fontId="2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/>
    </xf>
    <xf numFmtId="166" fontId="1" fillId="0" borderId="4" xfId="15" applyNumberFormat="1" applyFont="1" applyFill="1" applyBorder="1" applyAlignment="1" applyProtection="1">
      <alignment horizontal="center" vertical="top"/>
      <protection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top"/>
    </xf>
    <xf numFmtId="166" fontId="2" fillId="0" borderId="5" xfId="15" applyNumberFormat="1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6" fontId="2" fillId="0" borderId="6" xfId="15" applyNumberFormat="1" applyFont="1" applyFill="1" applyBorder="1" applyAlignment="1" applyProtection="1">
      <alignment horizontal="left"/>
      <protection/>
    </xf>
    <xf numFmtId="167" fontId="0" fillId="0" borderId="6" xfId="15" applyNumberFormat="1" applyFont="1" applyFill="1" applyBorder="1" applyAlignment="1" applyProtection="1">
      <alignment/>
      <protection/>
    </xf>
    <xf numFmtId="167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6" xfId="15" applyNumberFormat="1" applyFont="1" applyFill="1" applyBorder="1" applyAlignment="1" applyProtection="1">
      <alignment/>
      <protection/>
    </xf>
    <xf numFmtId="166" fontId="1" fillId="0" borderId="6" xfId="15" applyNumberFormat="1" applyFont="1" applyFill="1" applyBorder="1" applyAlignment="1" applyProtection="1">
      <alignment horizontal="left"/>
      <protection/>
    </xf>
    <xf numFmtId="166" fontId="1" fillId="0" borderId="6" xfId="15" applyNumberFormat="1" applyFont="1" applyFill="1" applyBorder="1" applyAlignment="1" applyProtection="1">
      <alignment/>
      <protection/>
    </xf>
    <xf numFmtId="166" fontId="2" fillId="0" borderId="6" xfId="15" applyNumberFormat="1" applyFont="1" applyFill="1" applyBorder="1" applyAlignment="1" applyProtection="1">
      <alignment/>
      <protection/>
    </xf>
    <xf numFmtId="166" fontId="1" fillId="0" borderId="4" xfId="15" applyNumberFormat="1" applyFont="1" applyFill="1" applyBorder="1" applyAlignment="1" applyProtection="1">
      <alignment/>
      <protection/>
    </xf>
    <xf numFmtId="167" fontId="0" fillId="0" borderId="4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" fillId="0" borderId="5" xfId="0" applyFont="1" applyBorder="1" applyAlignment="1">
      <alignment horizontal="center" vertical="center"/>
    </xf>
    <xf numFmtId="169" fontId="1" fillId="0" borderId="7" xfId="19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71" fontId="0" fillId="0" borderId="1" xfId="16" applyNumberFormat="1" applyFont="1" applyFill="1" applyBorder="1" applyAlignment="1" applyProtection="1">
      <alignment horizontal="left" vertical="center" wrapText="1"/>
      <protection/>
    </xf>
    <xf numFmtId="171" fontId="0" fillId="0" borderId="7" xfId="16" applyNumberFormat="1" applyFont="1" applyFill="1" applyBorder="1" applyAlignment="1" applyProtection="1">
      <alignment horizontal="left" vertical="center" wrapText="1"/>
      <protection/>
    </xf>
    <xf numFmtId="167" fontId="0" fillId="0" borderId="7" xfId="0" applyNumberFormat="1" applyBorder="1" applyAlignment="1">
      <alignment horizontal="right"/>
    </xf>
    <xf numFmtId="167" fontId="0" fillId="0" borderId="7" xfId="0" applyNumberFormat="1" applyFont="1" applyBorder="1" applyAlignment="1">
      <alignment horizontal="right" vertical="center" wrapText="1"/>
    </xf>
    <xf numFmtId="167" fontId="0" fillId="0" borderId="3" xfId="0" applyNumberFormat="1" applyFont="1" applyBorder="1" applyAlignment="1">
      <alignment horizontal="right" vertical="center" wrapText="1"/>
    </xf>
    <xf numFmtId="171" fontId="0" fillId="0" borderId="8" xfId="16" applyNumberFormat="1" applyFont="1" applyFill="1" applyBorder="1" applyAlignment="1" applyProtection="1">
      <alignment horizontal="left" vertical="center" wrapText="1"/>
      <protection/>
    </xf>
    <xf numFmtId="171" fontId="0" fillId="0" borderId="0" xfId="16" applyNumberFormat="1" applyFont="1" applyFill="1" applyBorder="1" applyAlignment="1" applyProtection="1">
      <alignment horizontal="left" vertical="center" wrapText="1"/>
      <protection/>
    </xf>
    <xf numFmtId="167" fontId="0" fillId="0" borderId="0" xfId="0" applyNumberFormat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 vertical="center" wrapText="1"/>
    </xf>
    <xf numFmtId="167" fontId="0" fillId="0" borderId="9" xfId="0" applyNumberFormat="1" applyFont="1" applyBorder="1" applyAlignment="1">
      <alignment horizontal="right" vertical="center" wrapText="1"/>
    </xf>
    <xf numFmtId="172" fontId="0" fillId="0" borderId="0" xfId="16" applyNumberFormat="1" applyFont="1" applyFill="1" applyBorder="1" applyAlignment="1" applyProtection="1">
      <alignment horizontal="left" vertical="center" wrapText="1"/>
      <protection/>
    </xf>
    <xf numFmtId="172" fontId="1" fillId="0" borderId="10" xfId="16" applyNumberFormat="1" applyFont="1" applyFill="1" applyBorder="1" applyAlignment="1" applyProtection="1">
      <alignment horizontal="center" vertical="center"/>
      <protection/>
    </xf>
    <xf numFmtId="167" fontId="0" fillId="0" borderId="11" xfId="16" applyNumberFormat="1" applyFont="1" applyFill="1" applyBorder="1" applyAlignment="1" applyProtection="1">
      <alignment horizontal="right" vertical="center" wrapText="1"/>
      <protection/>
    </xf>
    <xf numFmtId="167" fontId="0" fillId="0" borderId="12" xfId="16" applyNumberFormat="1" applyFont="1" applyFill="1" applyBorder="1" applyAlignment="1" applyProtection="1">
      <alignment horizontal="right" vertical="center" wrapText="1"/>
      <protection/>
    </xf>
    <xf numFmtId="168" fontId="3" fillId="0" borderId="0" xfId="0" applyNumberFormat="1" applyFont="1" applyAlignment="1">
      <alignment/>
    </xf>
    <xf numFmtId="172" fontId="0" fillId="0" borderId="1" xfId="16" applyNumberFormat="1" applyFont="1" applyFill="1" applyBorder="1" applyAlignment="1" applyProtection="1">
      <alignment horizontal="left" vertical="center" wrapText="1"/>
      <protection/>
    </xf>
    <xf numFmtId="172" fontId="0" fillId="0" borderId="7" xfId="16" applyNumberFormat="1" applyFont="1" applyFill="1" applyBorder="1" applyAlignment="1" applyProtection="1">
      <alignment horizontal="left" vertical="center" wrapText="1"/>
      <protection/>
    </xf>
    <xf numFmtId="164" fontId="0" fillId="0" borderId="7" xfId="0" applyBorder="1" applyAlignment="1">
      <alignment horizontal="right"/>
    </xf>
    <xf numFmtId="168" fontId="0" fillId="0" borderId="7" xfId="0" applyNumberFormat="1" applyFont="1" applyBorder="1" applyAlignment="1">
      <alignment horizontal="right" vertical="center" wrapText="1"/>
    </xf>
    <xf numFmtId="168" fontId="0" fillId="0" borderId="3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 horizontal="right"/>
    </xf>
    <xf numFmtId="171" fontId="0" fillId="0" borderId="0" xfId="16" applyNumberFormat="1" applyFont="1" applyFill="1" applyBorder="1" applyAlignment="1" applyProtection="1">
      <alignment horizontal="right" vertical="center" wrapText="1"/>
      <protection/>
    </xf>
    <xf numFmtId="168" fontId="0" fillId="0" borderId="0" xfId="0" applyNumberFormat="1" applyFont="1" applyBorder="1" applyAlignment="1">
      <alignment horizontal="right" vertical="center" wrapText="1"/>
    </xf>
    <xf numFmtId="168" fontId="0" fillId="0" borderId="9" xfId="0" applyNumberFormat="1" applyFont="1" applyBorder="1" applyAlignment="1">
      <alignment horizontal="right" vertical="center" wrapText="1"/>
    </xf>
    <xf numFmtId="168" fontId="0" fillId="0" borderId="0" xfId="0" applyNumberFormat="1" applyFont="1" applyAlignment="1">
      <alignment horizontal="left"/>
    </xf>
    <xf numFmtId="164" fontId="0" fillId="0" borderId="13" xfId="0" applyBorder="1" applyAlignment="1">
      <alignment/>
    </xf>
    <xf numFmtId="164" fontId="1" fillId="0" borderId="14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/>
    </xf>
    <xf numFmtId="173" fontId="1" fillId="0" borderId="17" xfId="15" applyNumberFormat="1" applyFont="1" applyFill="1" applyBorder="1" applyAlignment="1" applyProtection="1">
      <alignment/>
      <protection/>
    </xf>
    <xf numFmtId="173" fontId="0" fillId="0" borderId="17" xfId="15" applyNumberFormat="1" applyFont="1" applyFill="1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73" fontId="0" fillId="0" borderId="20" xfId="15" applyNumberFormat="1" applyFont="1" applyFill="1" applyBorder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0" xfId="0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1857375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_critica\PROYECTO%202001\ANTEPROY2001\LEYES%20PTO.YCOMP\Anexos%20Ley%202001\Anexos%20Ley%20Aprobada\cuadros%20sistema\FUENTE%20FT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 FTO_"/>
    </sheetNames>
    <sheetDataSet>
      <sheetData sheetId="0">
        <row r="3">
          <cell r="C3" t="str">
            <v>Recursos propios de los organismos de libre disponibilidad</v>
          </cell>
        </row>
        <row r="17">
          <cell r="C17" t="str">
            <v>I.A.P.O.S. - Servicios Complementarios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Zeros="0" zoomScale="75" zoomScaleNormal="75" workbookViewId="0" topLeftCell="A27">
      <selection activeCell="A3" sqref="A3"/>
    </sheetView>
  </sheetViews>
  <sheetFormatPr defaultColWidth="11.421875" defaultRowHeight="12.75"/>
  <cols>
    <col min="1" max="1" width="53.28125" style="0" customWidth="1"/>
    <col min="2" max="3" width="19.7109375" style="0" customWidth="1"/>
    <col min="4" max="4" width="18.140625" style="0" customWidth="1"/>
    <col min="5" max="5" width="15.57421875" style="0" customWidth="1"/>
    <col min="6" max="6" width="17.140625" style="0" customWidth="1"/>
  </cols>
  <sheetData>
    <row r="1" ht="12">
      <c r="A1" s="1"/>
    </row>
    <row r="2" spans="1:3" ht="12">
      <c r="A2" s="1"/>
      <c r="C2" s="2"/>
    </row>
    <row r="3" spans="1:4" ht="32.25" customHeight="1">
      <c r="A3" s="3" t="s">
        <v>0</v>
      </c>
      <c r="B3" s="3"/>
      <c r="C3" s="3"/>
      <c r="D3" s="3"/>
    </row>
    <row r="4" spans="1:4" ht="12">
      <c r="A4" s="1"/>
      <c r="C4" s="2"/>
      <c r="D4" t="s">
        <v>1</v>
      </c>
    </row>
    <row r="6" spans="1:4" ht="12">
      <c r="A6" s="3" t="s">
        <v>2</v>
      </c>
      <c r="B6" s="3"/>
      <c r="C6" s="3"/>
      <c r="D6" s="3"/>
    </row>
    <row r="7" ht="12">
      <c r="A7" s="4"/>
    </row>
    <row r="8" spans="1:4" ht="12">
      <c r="A8" s="3" t="s">
        <v>3</v>
      </c>
      <c r="B8" s="3"/>
      <c r="C8" s="3"/>
      <c r="D8" s="3"/>
    </row>
    <row r="9" ht="12">
      <c r="A9" s="5"/>
    </row>
    <row r="10" ht="12">
      <c r="A10" s="5"/>
    </row>
    <row r="11" spans="1:4" ht="25.5" customHeight="1">
      <c r="A11" s="6"/>
      <c r="B11" s="7" t="s">
        <v>4</v>
      </c>
      <c r="C11" s="7"/>
      <c r="D11" s="8"/>
    </row>
    <row r="12" spans="1:4" ht="51.75" customHeight="1">
      <c r="A12" s="9" t="s">
        <v>5</v>
      </c>
      <c r="B12" s="10" t="s">
        <v>6</v>
      </c>
      <c r="C12" s="11" t="s">
        <v>7</v>
      </c>
      <c r="D12" s="12" t="s">
        <v>8</v>
      </c>
    </row>
    <row r="13" spans="1:4" ht="12">
      <c r="A13" s="13"/>
      <c r="B13" s="14"/>
      <c r="C13" s="14"/>
      <c r="D13" s="14"/>
    </row>
    <row r="14" spans="1:6" ht="12">
      <c r="A14" s="15" t="s">
        <v>9</v>
      </c>
      <c r="B14" s="16">
        <v>828070322</v>
      </c>
      <c r="C14" s="16">
        <v>302501660</v>
      </c>
      <c r="D14" s="17">
        <f>+C14+B14</f>
        <v>1130571982</v>
      </c>
      <c r="F14" s="18"/>
    </row>
    <row r="15" spans="1:4" ht="12">
      <c r="A15" s="19"/>
      <c r="B15" s="16"/>
      <c r="C15" s="16"/>
      <c r="D15" s="17"/>
    </row>
    <row r="16" spans="1:5" ht="12">
      <c r="A16" s="15" t="s">
        <v>10</v>
      </c>
      <c r="B16" s="16">
        <v>971296481</v>
      </c>
      <c r="C16" s="16">
        <v>301205260</v>
      </c>
      <c r="D16" s="17">
        <f>+C16+B16</f>
        <v>1272501741</v>
      </c>
      <c r="E16" s="18"/>
    </row>
    <row r="17" spans="1:4" ht="12">
      <c r="A17" s="19"/>
      <c r="B17" s="16"/>
      <c r="C17" s="16"/>
      <c r="D17" s="17"/>
    </row>
    <row r="18" spans="1:4" ht="12">
      <c r="A18" s="20" t="s">
        <v>11</v>
      </c>
      <c r="B18" s="16">
        <f>+B14-B16</f>
        <v>-143226159</v>
      </c>
      <c r="C18" s="16">
        <f>+C14-C16</f>
        <v>1296400</v>
      </c>
      <c r="D18" s="17">
        <f>+C18+B18</f>
        <v>-141929759</v>
      </c>
    </row>
    <row r="19" spans="1:4" ht="12">
      <c r="A19" s="19"/>
      <c r="B19" s="16"/>
      <c r="C19" s="16"/>
      <c r="D19" s="17"/>
    </row>
    <row r="20" spans="1:4" ht="12">
      <c r="A20" s="19" t="s">
        <v>12</v>
      </c>
      <c r="B20" s="16"/>
      <c r="C20" s="16"/>
      <c r="D20" s="17">
        <f>+C20+B20</f>
        <v>0</v>
      </c>
    </row>
    <row r="21" spans="1:4" ht="12">
      <c r="A21" s="19"/>
      <c r="B21" s="16"/>
      <c r="C21" s="16"/>
      <c r="D21" s="17"/>
    </row>
    <row r="22" spans="1:4" ht="12">
      <c r="A22" s="15" t="s">
        <v>13</v>
      </c>
      <c r="B22" s="16">
        <v>410000</v>
      </c>
      <c r="C22" s="16">
        <v>526900</v>
      </c>
      <c r="D22" s="17">
        <f>+C22+B22</f>
        <v>936900</v>
      </c>
    </row>
    <row r="23" spans="1:4" ht="12">
      <c r="A23" s="19"/>
      <c r="B23" s="16"/>
      <c r="C23" s="16"/>
      <c r="D23" s="17"/>
    </row>
    <row r="24" spans="1:4" ht="12">
      <c r="A24" s="21" t="s">
        <v>14</v>
      </c>
      <c r="B24" s="16">
        <f>+B22-B20</f>
        <v>410000</v>
      </c>
      <c r="C24" s="16">
        <f>+C22-C20</f>
        <v>526900</v>
      </c>
      <c r="D24" s="17">
        <f>+C24+B24</f>
        <v>936900</v>
      </c>
    </row>
    <row r="25" spans="1:4" ht="12">
      <c r="A25" s="19"/>
      <c r="B25" s="16"/>
      <c r="C25" s="16"/>
      <c r="D25" s="17"/>
    </row>
    <row r="26" spans="1:4" ht="12">
      <c r="A26" s="19" t="s">
        <v>15</v>
      </c>
      <c r="B26" s="16">
        <f>+B14+B20</f>
        <v>828070322</v>
      </c>
      <c r="C26" s="16">
        <f>+C14+C20</f>
        <v>302501660</v>
      </c>
      <c r="D26" s="16">
        <f>+D14+D20</f>
        <v>1130571982</v>
      </c>
    </row>
    <row r="27" spans="1:4" ht="12">
      <c r="A27" s="19" t="s">
        <v>16</v>
      </c>
      <c r="B27" s="16">
        <f>+B16+B22</f>
        <v>971706481</v>
      </c>
      <c r="C27" s="16">
        <f>+C16+C22</f>
        <v>301732160</v>
      </c>
      <c r="D27" s="16">
        <f>+D16+D22</f>
        <v>1273438641</v>
      </c>
    </row>
    <row r="28" spans="1:4" ht="12">
      <c r="A28" s="19"/>
      <c r="B28" s="16"/>
      <c r="C28" s="16"/>
      <c r="D28" s="16"/>
    </row>
    <row r="29" spans="1:4" ht="12">
      <c r="A29" s="19"/>
      <c r="B29" s="16"/>
      <c r="C29" s="16"/>
      <c r="D29" s="16"/>
    </row>
    <row r="30" spans="1:4" ht="12">
      <c r="A30" s="20" t="s">
        <v>17</v>
      </c>
      <c r="B30" s="16"/>
      <c r="C30" s="16"/>
      <c r="D30" s="17"/>
    </row>
    <row r="31" spans="1:4" ht="12">
      <c r="A31" s="20" t="s">
        <v>18</v>
      </c>
      <c r="B31" s="16">
        <f>+B26-B27</f>
        <v>-143636159</v>
      </c>
      <c r="C31" s="16">
        <f>+C26-C27</f>
        <v>769500</v>
      </c>
      <c r="D31" s="17">
        <f>+C31+B31</f>
        <v>-142866659</v>
      </c>
    </row>
    <row r="32" spans="1:4" ht="12">
      <c r="A32" s="19"/>
      <c r="B32" s="16"/>
      <c r="C32" s="16"/>
      <c r="D32" s="17"/>
    </row>
    <row r="33" spans="1:4" ht="12">
      <c r="A33" s="19" t="s">
        <v>19</v>
      </c>
      <c r="B33" s="16">
        <v>143646347</v>
      </c>
      <c r="C33" s="16">
        <v>0</v>
      </c>
      <c r="D33" s="17">
        <f>+C33+B33</f>
        <v>143646347</v>
      </c>
    </row>
    <row r="34" spans="1:4" ht="12">
      <c r="A34" s="19"/>
      <c r="B34" s="16"/>
      <c r="C34" s="16"/>
      <c r="D34" s="17"/>
    </row>
    <row r="35" spans="1:4" ht="12">
      <c r="A35" s="19" t="s">
        <v>20</v>
      </c>
      <c r="B35" s="16"/>
      <c r="C35" s="16"/>
      <c r="D35" s="17"/>
    </row>
    <row r="36" spans="1:4" ht="12">
      <c r="A36" s="19"/>
      <c r="B36" s="16"/>
      <c r="C36" s="16"/>
      <c r="D36" s="17"/>
    </row>
    <row r="37" spans="1:4" ht="12">
      <c r="A37" s="21" t="s">
        <v>21</v>
      </c>
      <c r="B37" s="16">
        <f>+B31+B33-B35</f>
        <v>10188</v>
      </c>
      <c r="C37" s="16">
        <f>+C31+C33-C35</f>
        <v>769500</v>
      </c>
      <c r="D37" s="17">
        <f>+C37+B37</f>
        <v>779688</v>
      </c>
    </row>
    <row r="38" spans="1:4" ht="12">
      <c r="A38" s="19"/>
      <c r="B38" s="16"/>
      <c r="C38" s="16"/>
      <c r="D38" s="17"/>
    </row>
    <row r="39" spans="1:4" ht="12">
      <c r="A39" s="19" t="s">
        <v>22</v>
      </c>
      <c r="B39" s="16">
        <f>SUM(B40:B42)</f>
        <v>0</v>
      </c>
      <c r="C39" s="16">
        <f>SUM(C40:C42)</f>
        <v>200000</v>
      </c>
      <c r="D39" s="16">
        <f>+D40+D41</f>
        <v>200000</v>
      </c>
    </row>
    <row r="40" spans="1:4" ht="12">
      <c r="A40" s="19" t="s">
        <v>23</v>
      </c>
      <c r="B40" s="16"/>
      <c r="C40" s="16">
        <v>200000</v>
      </c>
      <c r="D40" s="17">
        <f>+C40+B40</f>
        <v>200000</v>
      </c>
    </row>
    <row r="41" spans="1:4" ht="12">
      <c r="A41" s="19" t="s">
        <v>24</v>
      </c>
      <c r="B41" s="16"/>
      <c r="C41" s="16"/>
      <c r="D41" s="17"/>
    </row>
    <row r="42" spans="1:4" ht="12">
      <c r="A42" s="19" t="s">
        <v>25</v>
      </c>
      <c r="B42" s="16"/>
      <c r="C42" s="16"/>
      <c r="D42" s="17"/>
    </row>
    <row r="43" spans="1:4" ht="12">
      <c r="A43" s="19"/>
      <c r="B43" s="16"/>
      <c r="C43" s="16"/>
      <c r="D43" s="17"/>
    </row>
    <row r="44" spans="1:4" ht="12">
      <c r="A44" s="19" t="s">
        <v>26</v>
      </c>
      <c r="B44" s="16">
        <f>+B45+B46</f>
        <v>10188</v>
      </c>
      <c r="C44" s="16">
        <f>+C45+C46</f>
        <v>969500</v>
      </c>
      <c r="D44" s="16">
        <f>+D45+D46</f>
        <v>979688</v>
      </c>
    </row>
    <row r="45" spans="1:4" ht="12">
      <c r="A45" s="19" t="s">
        <v>27</v>
      </c>
      <c r="B45" s="16"/>
      <c r="C45" s="16">
        <v>200000</v>
      </c>
      <c r="D45" s="17">
        <f>+C45+B45</f>
        <v>200000</v>
      </c>
    </row>
    <row r="46" spans="1:4" ht="12">
      <c r="A46" s="22" t="s">
        <v>28</v>
      </c>
      <c r="B46" s="16">
        <v>10188</v>
      </c>
      <c r="C46" s="16">
        <v>769500</v>
      </c>
      <c r="D46" s="17">
        <f>+C46+B46</f>
        <v>779688</v>
      </c>
    </row>
    <row r="47" spans="1:4" ht="12">
      <c r="A47" s="23"/>
      <c r="B47" s="24"/>
      <c r="C47" s="24"/>
      <c r="D47" s="24"/>
    </row>
    <row r="48" spans="1:4" ht="12">
      <c r="A48" s="4"/>
      <c r="B48" s="25"/>
      <c r="C48" s="25"/>
      <c r="D48" s="25"/>
    </row>
    <row r="49" spans="2:4" ht="12">
      <c r="B49" s="18"/>
      <c r="D49" s="18"/>
    </row>
  </sheetData>
  <mergeCells count="4">
    <mergeCell ref="A3:D3"/>
    <mergeCell ref="A6:D6"/>
    <mergeCell ref="A8:D8"/>
    <mergeCell ref="B11:C11"/>
  </mergeCells>
  <printOptions/>
  <pageMargins left="1.1097222222222223" right="0.4701388888888889" top="2.079861111111111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showZeros="0" zoomScale="75" zoomScaleNormal="75" workbookViewId="0" topLeftCell="A16">
      <selection activeCell="A4" sqref="A4"/>
    </sheetView>
  </sheetViews>
  <sheetFormatPr defaultColWidth="11.421875" defaultRowHeight="12.75"/>
  <cols>
    <col min="1" max="1" width="10.00390625" style="0" customWidth="1"/>
    <col min="2" max="2" width="42.140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2.140625" style="0" customWidth="1"/>
  </cols>
  <sheetData>
    <row r="3" spans="1:12" ht="12">
      <c r="A3" s="26"/>
      <c r="B3" s="26"/>
      <c r="C3" s="26"/>
      <c r="E3" s="26"/>
      <c r="J3" s="26"/>
      <c r="L3" s="26"/>
    </row>
    <row r="4" spans="1:12" ht="1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6"/>
      <c r="B5" s="26"/>
      <c r="C5" s="26"/>
      <c r="D5" s="26"/>
      <c r="E5" s="26"/>
      <c r="L5" t="s">
        <v>29</v>
      </c>
    </row>
    <row r="6" spans="1:5" ht="12">
      <c r="A6" s="26"/>
      <c r="B6" s="26"/>
      <c r="C6" s="26"/>
      <c r="D6" s="26"/>
      <c r="E6" s="26"/>
    </row>
    <row r="7" spans="1:12" ht="12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">
      <c r="A8" s="27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1" ht="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2">
      <c r="A10" s="29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2" ht="12">
      <c r="A11" s="30" t="s">
        <v>33</v>
      </c>
      <c r="B11" s="30"/>
    </row>
    <row r="12" ht="15" customHeight="1"/>
    <row r="13" ht="10.5" customHeight="1"/>
    <row r="14" ht="12.75" hidden="1"/>
    <row r="15" spans="1:12" ht="81" customHeight="1">
      <c r="A15" s="31" t="s">
        <v>34</v>
      </c>
      <c r="B15" s="31"/>
      <c r="C15" s="32" t="s">
        <v>35</v>
      </c>
      <c r="D15" s="33" t="s">
        <v>36</v>
      </c>
      <c r="E15" s="34" t="s">
        <v>37</v>
      </c>
      <c r="F15" s="33" t="s">
        <v>38</v>
      </c>
      <c r="G15" s="34" t="s">
        <v>39</v>
      </c>
      <c r="H15" s="33" t="s">
        <v>40</v>
      </c>
      <c r="I15" s="34" t="s">
        <v>41</v>
      </c>
      <c r="J15" s="33" t="s">
        <v>42</v>
      </c>
      <c r="K15" s="33" t="s">
        <v>43</v>
      </c>
      <c r="L15" s="35" t="s">
        <v>44</v>
      </c>
    </row>
    <row r="16" spans="1:12" ht="45.75" customHeight="1">
      <c r="A16" s="36">
        <v>111</v>
      </c>
      <c r="B16" s="37" t="s">
        <v>45</v>
      </c>
      <c r="C16" s="38"/>
      <c r="D16" s="39"/>
      <c r="E16" s="38"/>
      <c r="F16" s="39"/>
      <c r="G16" s="39">
        <v>138114768</v>
      </c>
      <c r="H16" s="39"/>
      <c r="I16" s="39"/>
      <c r="J16" s="38"/>
      <c r="K16" s="40"/>
      <c r="L16" s="40">
        <f>SUM(C16:K16)</f>
        <v>138114768</v>
      </c>
    </row>
    <row r="17" spans="1:12" ht="45.75" customHeight="1">
      <c r="A17" s="41">
        <v>201</v>
      </c>
      <c r="B17" s="42" t="str">
        <f>'[1]FUENTE FTO_'!C3</f>
        <v>Recursos propios de los organismos de libre disponibilidad</v>
      </c>
      <c r="C17" s="43">
        <v>7573829</v>
      </c>
      <c r="D17" s="43">
        <v>178000</v>
      </c>
      <c r="E17" s="43">
        <v>4154868</v>
      </c>
      <c r="F17" s="43">
        <v>410000</v>
      </c>
      <c r="G17" s="43">
        <v>815743437</v>
      </c>
      <c r="H17" s="44"/>
      <c r="I17" s="44">
        <v>10188</v>
      </c>
      <c r="J17" s="43"/>
      <c r="K17" s="45"/>
      <c r="L17" s="45">
        <f>SUM(C17:K17)</f>
        <v>828070322</v>
      </c>
    </row>
    <row r="18" spans="1:12" ht="45.75" customHeight="1">
      <c r="A18" s="41">
        <v>217</v>
      </c>
      <c r="B18" s="46" t="s">
        <v>46</v>
      </c>
      <c r="C18" s="43"/>
      <c r="D18" s="44"/>
      <c r="E18" s="43"/>
      <c r="F18" s="44"/>
      <c r="G18" s="44">
        <v>2451579</v>
      </c>
      <c r="H18" s="44"/>
      <c r="I18" s="44"/>
      <c r="J18" s="43"/>
      <c r="K18" s="45"/>
      <c r="L18" s="45">
        <f>SUM(C18:K18)</f>
        <v>2451579</v>
      </c>
    </row>
    <row r="19" spans="1:12" ht="45.75" customHeight="1">
      <c r="A19" s="41">
        <v>610</v>
      </c>
      <c r="B19" s="46" t="s">
        <v>47</v>
      </c>
      <c r="C19" s="43"/>
      <c r="D19" s="44"/>
      <c r="E19" s="43"/>
      <c r="F19" s="44"/>
      <c r="G19" s="44">
        <v>3080000</v>
      </c>
      <c r="H19" s="44"/>
      <c r="I19" s="44"/>
      <c r="J19" s="43"/>
      <c r="K19" s="45"/>
      <c r="L19" s="45">
        <f>SUM(C19:K19)</f>
        <v>3080000</v>
      </c>
    </row>
    <row r="20" spans="1:12" ht="31.5" customHeight="1">
      <c r="A20" s="47" t="s">
        <v>48</v>
      </c>
      <c r="B20" s="47"/>
      <c r="C20" s="48">
        <f>SUM(C16:C19)</f>
        <v>7573829</v>
      </c>
      <c r="D20" s="48">
        <f>SUM(D16:D19)</f>
        <v>178000</v>
      </c>
      <c r="E20" s="48">
        <f>SUM(E16:E19)</f>
        <v>4154868</v>
      </c>
      <c r="F20" s="48">
        <f>SUM(F16:F19)</f>
        <v>410000</v>
      </c>
      <c r="G20" s="48">
        <f>SUM(G16:G19)</f>
        <v>959389784</v>
      </c>
      <c r="H20" s="48"/>
      <c r="I20" s="48">
        <f>SUM(I16:I19)</f>
        <v>10188</v>
      </c>
      <c r="J20" s="48"/>
      <c r="K20" s="49"/>
      <c r="L20" s="49">
        <f>SUM(L16:L19)</f>
        <v>971716669</v>
      </c>
    </row>
    <row r="25" ht="12">
      <c r="A25" s="50" t="s">
        <v>49</v>
      </c>
    </row>
  </sheetData>
  <mergeCells count="5">
    <mergeCell ref="A4:L4"/>
    <mergeCell ref="A7:L7"/>
    <mergeCell ref="A8:L8"/>
    <mergeCell ref="A15:B15"/>
    <mergeCell ref="A20:B20"/>
  </mergeCells>
  <printOptions/>
  <pageMargins left="0.7479166666666667" right="1.8798611111111112" top="1.6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showZeros="0" zoomScale="75" zoomScaleNormal="75" workbookViewId="0" topLeftCell="G10">
      <selection activeCell="A7" sqref="A7"/>
    </sheetView>
  </sheetViews>
  <sheetFormatPr defaultColWidth="11.421875" defaultRowHeight="12.75"/>
  <cols>
    <col min="1" max="1" width="7.7109375" style="0" customWidth="1"/>
    <col min="2" max="2" width="52.140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0.57421875" style="0" customWidth="1"/>
  </cols>
  <sheetData>
    <row r="3" spans="1:12" ht="12">
      <c r="A3" s="26"/>
      <c r="B3" s="26"/>
      <c r="C3" s="26"/>
      <c r="E3" s="26"/>
      <c r="J3" s="26"/>
      <c r="L3" s="26"/>
    </row>
    <row r="4" spans="1:12" ht="1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26"/>
      <c r="B5" s="26"/>
      <c r="C5" s="26"/>
      <c r="D5" s="26"/>
      <c r="E5" s="26"/>
      <c r="L5" t="s">
        <v>50</v>
      </c>
    </row>
    <row r="6" spans="1:5" ht="12">
      <c r="A6" s="26"/>
      <c r="B6" s="26"/>
      <c r="C6" s="26"/>
      <c r="D6" s="26"/>
      <c r="E6" s="26"/>
    </row>
    <row r="7" spans="1:12" ht="12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">
      <c r="A8" s="27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1" ht="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2">
      <c r="A10" s="29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2" ht="12">
      <c r="A11" s="30" t="s">
        <v>51</v>
      </c>
      <c r="B11" s="30"/>
    </row>
    <row r="12" ht="15" customHeight="1"/>
    <row r="13" ht="10.5" customHeight="1"/>
    <row r="14" ht="12.75" hidden="1"/>
    <row r="15" spans="1:12" ht="81" customHeight="1">
      <c r="A15" s="31" t="s">
        <v>34</v>
      </c>
      <c r="B15" s="31"/>
      <c r="C15" s="32" t="s">
        <v>35</v>
      </c>
      <c r="D15" s="33" t="s">
        <v>36</v>
      </c>
      <c r="E15" s="34" t="s">
        <v>37</v>
      </c>
      <c r="F15" s="33" t="s">
        <v>38</v>
      </c>
      <c r="G15" s="34" t="s">
        <v>39</v>
      </c>
      <c r="H15" s="33" t="s">
        <v>40</v>
      </c>
      <c r="I15" s="34" t="s">
        <v>41</v>
      </c>
      <c r="J15" s="33" t="s">
        <v>42</v>
      </c>
      <c r="K15" s="33" t="s">
        <v>43</v>
      </c>
      <c r="L15" s="35" t="s">
        <v>44</v>
      </c>
    </row>
    <row r="16" spans="1:12" ht="11.25" customHeight="1">
      <c r="A16" s="51"/>
      <c r="B16" s="52"/>
      <c r="C16" s="53"/>
      <c r="D16" s="39"/>
      <c r="E16" s="53"/>
      <c r="F16" s="39"/>
      <c r="G16" s="39"/>
      <c r="H16" s="39"/>
      <c r="I16" s="54"/>
      <c r="J16" s="53"/>
      <c r="K16" s="40"/>
      <c r="L16" s="55"/>
    </row>
    <row r="17" spans="1:12" ht="12.75" customHeight="1" hidden="1">
      <c r="A17" s="41">
        <v>111</v>
      </c>
      <c r="B17" s="46" t="s">
        <v>52</v>
      </c>
      <c r="C17" s="56"/>
      <c r="D17" s="44"/>
      <c r="E17" s="57"/>
      <c r="F17" s="44"/>
      <c r="G17" s="44"/>
      <c r="H17" s="44"/>
      <c r="I17" s="58"/>
      <c r="J17" s="56"/>
      <c r="K17" s="45"/>
      <c r="L17" s="59">
        <f>SUM(C17:K17)</f>
        <v>0</v>
      </c>
    </row>
    <row r="18" spans="1:12" ht="45.75" customHeight="1">
      <c r="A18" s="41">
        <v>201</v>
      </c>
      <c r="B18" s="42" t="str">
        <f>'[1]FUENTE FTO_'!C3</f>
        <v>Recursos propios de los organismos de libre disponibilidad</v>
      </c>
      <c r="C18" s="43">
        <v>15123825</v>
      </c>
      <c r="D18" s="43">
        <v>787690</v>
      </c>
      <c r="E18" s="43">
        <v>261552165</v>
      </c>
      <c r="F18" s="43">
        <v>513520</v>
      </c>
      <c r="G18" s="43">
        <v>83800</v>
      </c>
      <c r="H18" s="44">
        <v>200000</v>
      </c>
      <c r="I18" s="44">
        <v>769500</v>
      </c>
      <c r="J18" s="43"/>
      <c r="K18" s="45"/>
      <c r="L18" s="45">
        <f>SUM(C18:K18)</f>
        <v>279030500</v>
      </c>
    </row>
    <row r="19" spans="1:12" ht="45.75" customHeight="1">
      <c r="A19" s="41">
        <v>216</v>
      </c>
      <c r="B19" s="46" t="str">
        <f>'[1]FUENTE FTO_'!$C$17</f>
        <v>I.A.P.O.S. - Servicios Complementarios</v>
      </c>
      <c r="C19" s="43">
        <v>767523</v>
      </c>
      <c r="D19" s="43">
        <v>9492</v>
      </c>
      <c r="E19" s="43">
        <v>22880765</v>
      </c>
      <c r="F19" s="43">
        <v>13380</v>
      </c>
      <c r="G19" s="43"/>
      <c r="H19" s="44"/>
      <c r="I19" s="44"/>
      <c r="J19" s="43"/>
      <c r="K19" s="45"/>
      <c r="L19" s="45">
        <f>SUM(C19:K19)</f>
        <v>23671160</v>
      </c>
    </row>
    <row r="20" spans="1:12" ht="31.5" customHeight="1">
      <c r="A20" s="47" t="s">
        <v>48</v>
      </c>
      <c r="B20" s="47"/>
      <c r="C20" s="48">
        <f>SUM(C16:C19)</f>
        <v>15891348</v>
      </c>
      <c r="D20" s="48">
        <f>SUM(D16:D19)</f>
        <v>797182</v>
      </c>
      <c r="E20" s="48">
        <f>SUM(E16:E19)</f>
        <v>284432930</v>
      </c>
      <c r="F20" s="48">
        <f>SUM(F16:F19)</f>
        <v>526900</v>
      </c>
      <c r="G20" s="48">
        <f>SUM(G16:G19)</f>
        <v>83800</v>
      </c>
      <c r="H20" s="48">
        <f>SUM(H16:H19)</f>
        <v>200000</v>
      </c>
      <c r="I20" s="48">
        <f>SUM(I16:I19)</f>
        <v>769500</v>
      </c>
      <c r="J20" s="48"/>
      <c r="K20" s="49"/>
      <c r="L20" s="49">
        <f>SUM(L16:L19)</f>
        <v>302701660</v>
      </c>
    </row>
    <row r="24" ht="12">
      <c r="A24" s="50" t="s">
        <v>49</v>
      </c>
    </row>
  </sheetData>
  <mergeCells count="5">
    <mergeCell ref="A4:L4"/>
    <mergeCell ref="A7:L7"/>
    <mergeCell ref="A8:L8"/>
    <mergeCell ref="A15:B15"/>
    <mergeCell ref="A20:B20"/>
  </mergeCells>
  <printOptions/>
  <pageMargins left="0.7479166666666667" right="1.8798611111111112" top="1.8819444444444444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showZeros="0" zoomScale="75" zoomScaleNormal="75" workbookViewId="0" topLeftCell="A16">
      <selection activeCell="D3" sqref="D3"/>
    </sheetView>
  </sheetViews>
  <sheetFormatPr defaultColWidth="11.421875" defaultRowHeight="12.75"/>
  <cols>
    <col min="1" max="2" width="16.7109375" style="0" customWidth="1"/>
    <col min="3" max="3" width="15.57421875" style="0" customWidth="1"/>
    <col min="4" max="4" width="43.140625" style="0" customWidth="1"/>
    <col min="5" max="5" width="18.00390625" style="0" customWidth="1"/>
  </cols>
  <sheetData>
    <row r="3" spans="1:5" ht="12">
      <c r="A3" s="26"/>
      <c r="B3" s="26"/>
      <c r="C3" s="26"/>
      <c r="E3" s="26"/>
    </row>
    <row r="4" spans="1:5" ht="12">
      <c r="A4" s="26"/>
      <c r="B4" s="26"/>
      <c r="C4" s="26"/>
      <c r="E4" s="26"/>
    </row>
    <row r="5" spans="1:5" ht="12">
      <c r="A5" s="26"/>
      <c r="B5" s="26"/>
      <c r="C5" s="26"/>
      <c r="E5" s="60"/>
    </row>
    <row r="6" spans="1:5" ht="12">
      <c r="A6" s="26"/>
      <c r="B6" s="26"/>
      <c r="C6" s="26"/>
      <c r="E6" s="26"/>
    </row>
    <row r="7" spans="1:5" ht="12">
      <c r="A7" s="3" t="s">
        <v>0</v>
      </c>
      <c r="B7" s="3"/>
      <c r="C7" s="3"/>
      <c r="D7" s="3"/>
      <c r="E7" s="3"/>
    </row>
    <row r="8" spans="1:5" ht="12">
      <c r="A8" s="26"/>
      <c r="B8" s="26"/>
      <c r="C8" s="26"/>
      <c r="D8" s="26"/>
      <c r="E8" s="26" t="s">
        <v>53</v>
      </c>
    </row>
    <row r="9" spans="1:5" ht="12">
      <c r="A9" s="26"/>
      <c r="B9" s="26"/>
      <c r="C9" s="26"/>
      <c r="D9" s="26"/>
      <c r="E9" s="26"/>
    </row>
    <row r="10" spans="1:5" ht="12">
      <c r="A10" s="27" t="s">
        <v>54</v>
      </c>
      <c r="B10" s="27"/>
      <c r="C10" s="27"/>
      <c r="D10" s="27"/>
      <c r="E10" s="27"/>
    </row>
    <row r="11" spans="1:5" ht="12">
      <c r="A11" s="27" t="s">
        <v>55</v>
      </c>
      <c r="B11" s="27"/>
      <c r="C11" s="27"/>
      <c r="D11" s="27"/>
      <c r="E11" s="27"/>
    </row>
    <row r="12" spans="1:5" ht="12">
      <c r="A12" s="28"/>
      <c r="B12" s="28"/>
      <c r="C12" s="28"/>
      <c r="D12" s="28"/>
      <c r="E12" s="28"/>
    </row>
    <row r="13" spans="1:5" ht="12">
      <c r="A13" s="29" t="s">
        <v>56</v>
      </c>
      <c r="B13" s="29"/>
      <c r="C13" s="29"/>
      <c r="D13" s="29"/>
      <c r="E13" s="29"/>
    </row>
    <row r="14" spans="1:2" ht="12">
      <c r="A14" s="30" t="s">
        <v>33</v>
      </c>
      <c r="B14" s="30"/>
    </row>
    <row r="15" spans="1:2" ht="12">
      <c r="A15" s="30"/>
      <c r="B15" s="30"/>
    </row>
    <row r="16" ht="18.75" customHeight="1"/>
    <row r="17" spans="1:5" ht="15" customHeight="1">
      <c r="A17" s="61"/>
      <c r="B17" s="61"/>
      <c r="C17" s="61"/>
      <c r="D17" s="61"/>
      <c r="E17" s="61"/>
    </row>
    <row r="18" spans="1:5" ht="12">
      <c r="A18" s="62" t="s">
        <v>57</v>
      </c>
      <c r="B18" s="62" t="s">
        <v>58</v>
      </c>
      <c r="C18" s="62" t="s">
        <v>59</v>
      </c>
      <c r="D18" s="62" t="s">
        <v>5</v>
      </c>
      <c r="E18" s="62" t="s">
        <v>60</v>
      </c>
    </row>
    <row r="19" spans="1:5" ht="12">
      <c r="A19" s="63"/>
      <c r="B19" s="63"/>
      <c r="C19" s="63"/>
      <c r="D19" s="63"/>
      <c r="E19" s="63"/>
    </row>
    <row r="20" spans="1:5" ht="12">
      <c r="A20" s="64"/>
      <c r="B20" s="25"/>
      <c r="C20" s="25"/>
      <c r="D20" s="25"/>
      <c r="E20" s="65"/>
    </row>
    <row r="21" spans="1:5" ht="12">
      <c r="A21" s="66">
        <v>3</v>
      </c>
      <c r="B21" s="67"/>
      <c r="C21" s="67"/>
      <c r="D21" s="68" t="s">
        <v>61</v>
      </c>
      <c r="E21" s="69">
        <f>+E22</f>
        <v>971212516</v>
      </c>
    </row>
    <row r="22" spans="1:5" ht="12">
      <c r="A22" s="66"/>
      <c r="B22" s="67">
        <v>3</v>
      </c>
      <c r="C22" s="67"/>
      <c r="D22" s="25" t="s">
        <v>62</v>
      </c>
      <c r="E22" s="70">
        <v>971212516</v>
      </c>
    </row>
    <row r="23" spans="1:5" ht="12">
      <c r="A23" s="66"/>
      <c r="B23" s="67"/>
      <c r="C23" s="67"/>
      <c r="D23" s="25"/>
      <c r="E23" s="70"/>
    </row>
    <row r="24" spans="1:5" ht="12">
      <c r="A24" s="66">
        <v>5</v>
      </c>
      <c r="B24" s="67"/>
      <c r="C24" s="25"/>
      <c r="D24" s="68" t="s">
        <v>63</v>
      </c>
      <c r="E24" s="69">
        <f>+E25</f>
        <v>493965</v>
      </c>
    </row>
    <row r="25" spans="1:5" ht="12">
      <c r="A25" s="66"/>
      <c r="B25" s="67">
        <v>1</v>
      </c>
      <c r="C25" s="25"/>
      <c r="D25" s="25" t="s">
        <v>64</v>
      </c>
      <c r="E25" s="70">
        <v>493965</v>
      </c>
    </row>
    <row r="26" spans="1:5" ht="12">
      <c r="A26" s="64"/>
      <c r="B26" s="25"/>
      <c r="C26" s="25"/>
      <c r="D26" s="25"/>
      <c r="E26" s="70"/>
    </row>
    <row r="27" spans="1:5" ht="12">
      <c r="A27" s="64"/>
      <c r="B27" s="25"/>
      <c r="C27" s="25"/>
      <c r="D27" s="68" t="s">
        <v>65</v>
      </c>
      <c r="E27" s="69">
        <v>10188</v>
      </c>
    </row>
    <row r="28" spans="1:5" ht="12">
      <c r="A28" s="64"/>
      <c r="B28" s="25"/>
      <c r="C28" s="25"/>
      <c r="D28" s="25"/>
      <c r="E28" s="70"/>
    </row>
    <row r="29" spans="1:5" ht="12">
      <c r="A29" s="71"/>
      <c r="B29" s="72"/>
      <c r="C29" s="72"/>
      <c r="D29" s="72"/>
      <c r="E29" s="73"/>
    </row>
    <row r="30" spans="1:5" ht="12">
      <c r="A30" s="64"/>
      <c r="B30" s="25"/>
      <c r="C30" s="25"/>
      <c r="D30" s="68" t="s">
        <v>8</v>
      </c>
      <c r="E30" s="69">
        <f>+E21+E24+E27</f>
        <v>971716669</v>
      </c>
    </row>
    <row r="31" spans="1:5" ht="12">
      <c r="A31" s="74"/>
      <c r="B31" s="75"/>
      <c r="C31" s="75"/>
      <c r="D31" s="75"/>
      <c r="E31" s="76"/>
    </row>
    <row r="38" ht="12">
      <c r="A38" s="50" t="s">
        <v>49</v>
      </c>
    </row>
  </sheetData>
  <mergeCells count="3">
    <mergeCell ref="A7:E7"/>
    <mergeCell ref="A10:E10"/>
    <mergeCell ref="A11:E11"/>
  </mergeCells>
  <printOptions/>
  <pageMargins left="1.2597222222222222" right="0.6298611111111111" top="2.0500000000000003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showZeros="0" tabSelected="1" zoomScale="75" zoomScaleNormal="75" workbookViewId="0" topLeftCell="A1">
      <selection activeCell="D4" sqref="D4"/>
    </sheetView>
  </sheetViews>
  <sheetFormatPr defaultColWidth="11.421875" defaultRowHeight="12.75"/>
  <cols>
    <col min="1" max="2" width="16.7109375" style="0" customWidth="1"/>
    <col min="3" max="3" width="15.57421875" style="0" customWidth="1"/>
    <col min="4" max="4" width="43.140625" style="0" customWidth="1"/>
    <col min="5" max="5" width="20.421875" style="0" customWidth="1"/>
  </cols>
  <sheetData>
    <row r="3" spans="1:5" ht="12">
      <c r="A3" s="26"/>
      <c r="B3" s="26"/>
      <c r="C3" s="26"/>
      <c r="E3" s="26"/>
    </row>
    <row r="4" spans="1:5" ht="12">
      <c r="A4" s="26"/>
      <c r="B4" s="26"/>
      <c r="C4" s="26"/>
      <c r="E4" s="26"/>
    </row>
    <row r="5" spans="1:5" ht="12">
      <c r="A5" s="26"/>
      <c r="B5" s="26"/>
      <c r="C5" s="26"/>
      <c r="E5" s="60"/>
    </row>
    <row r="6" spans="1:5" ht="12">
      <c r="A6" s="26"/>
      <c r="B6" s="26"/>
      <c r="C6" s="26"/>
      <c r="E6" s="26"/>
    </row>
    <row r="7" spans="1:5" ht="12">
      <c r="A7" s="3" t="s">
        <v>0</v>
      </c>
      <c r="B7" s="3"/>
      <c r="C7" s="3"/>
      <c r="D7" s="3"/>
      <c r="E7" s="3"/>
    </row>
    <row r="8" spans="1:5" ht="12">
      <c r="A8" s="26"/>
      <c r="B8" s="26"/>
      <c r="C8" s="26"/>
      <c r="D8" s="26"/>
      <c r="E8" s="26" t="s">
        <v>66</v>
      </c>
    </row>
    <row r="9" spans="1:5" ht="12">
      <c r="A9" s="26"/>
      <c r="B9" s="26"/>
      <c r="C9" s="26"/>
      <c r="D9" s="26"/>
      <c r="E9" s="26"/>
    </row>
    <row r="10" spans="1:5" ht="12">
      <c r="A10" s="27" t="s">
        <v>54</v>
      </c>
      <c r="B10" s="27"/>
      <c r="C10" s="27"/>
      <c r="D10" s="27"/>
      <c r="E10" s="27"/>
    </row>
    <row r="11" spans="1:5" ht="12">
      <c r="A11" s="27" t="s">
        <v>55</v>
      </c>
      <c r="B11" s="27"/>
      <c r="C11" s="27"/>
      <c r="D11" s="27"/>
      <c r="E11" s="27"/>
    </row>
    <row r="12" spans="1:5" ht="12">
      <c r="A12" s="28"/>
      <c r="B12" s="28"/>
      <c r="C12" s="28"/>
      <c r="D12" s="28"/>
      <c r="E12" s="28"/>
    </row>
    <row r="13" spans="1:5" ht="12">
      <c r="A13" s="29" t="s">
        <v>32</v>
      </c>
      <c r="B13" s="29"/>
      <c r="C13" s="29"/>
      <c r="D13" s="29"/>
      <c r="E13" s="29"/>
    </row>
    <row r="14" spans="1:2" ht="12">
      <c r="A14" s="30" t="s">
        <v>67</v>
      </c>
      <c r="B14" s="30"/>
    </row>
    <row r="15" spans="1:2" ht="12">
      <c r="A15" s="30"/>
      <c r="B15" s="30"/>
    </row>
    <row r="16" ht="18.75" customHeight="1"/>
    <row r="17" spans="1:5" ht="15" customHeight="1">
      <c r="A17" s="71"/>
      <c r="B17" s="61"/>
      <c r="C17" s="72"/>
      <c r="D17" s="61"/>
      <c r="E17" s="77"/>
    </row>
    <row r="18" spans="1:5" ht="12">
      <c r="A18" s="78" t="s">
        <v>57</v>
      </c>
      <c r="B18" s="62" t="s">
        <v>58</v>
      </c>
      <c r="C18" s="79" t="s">
        <v>59</v>
      </c>
      <c r="D18" s="62" t="s">
        <v>5</v>
      </c>
      <c r="E18" s="80" t="s">
        <v>60</v>
      </c>
    </row>
    <row r="19" spans="1:5" ht="12">
      <c r="A19" s="74"/>
      <c r="B19" s="63"/>
      <c r="C19" s="75"/>
      <c r="D19" s="63"/>
      <c r="E19" s="81"/>
    </row>
    <row r="20" spans="1:5" ht="12">
      <c r="A20" s="64"/>
      <c r="B20" s="25"/>
      <c r="C20" s="25"/>
      <c r="D20" s="25"/>
      <c r="E20" s="65"/>
    </row>
    <row r="21" spans="1:5" ht="12">
      <c r="A21" s="66">
        <v>3</v>
      </c>
      <c r="B21" s="67"/>
      <c r="C21" s="67"/>
      <c r="D21" s="68" t="s">
        <v>61</v>
      </c>
      <c r="E21" s="69">
        <f>+E22</f>
        <v>301732160</v>
      </c>
    </row>
    <row r="22" spans="1:5" ht="12">
      <c r="A22" s="66"/>
      <c r="B22" s="67">
        <v>3</v>
      </c>
      <c r="C22" s="67"/>
      <c r="D22" s="25" t="s">
        <v>62</v>
      </c>
      <c r="E22" s="70">
        <v>301732160</v>
      </c>
    </row>
    <row r="23" spans="1:5" ht="12">
      <c r="A23" s="66"/>
      <c r="B23" s="67"/>
      <c r="C23" s="67"/>
      <c r="D23" s="25"/>
      <c r="E23" s="70"/>
    </row>
    <row r="24" spans="1:5" ht="12.75" hidden="1">
      <c r="A24" s="66">
        <v>5</v>
      </c>
      <c r="B24" s="67"/>
      <c r="C24" s="25"/>
      <c r="D24" s="68" t="s">
        <v>63</v>
      </c>
      <c r="E24" s="69">
        <f>+E25</f>
        <v>0</v>
      </c>
    </row>
    <row r="25" spans="1:5" ht="12.75" hidden="1">
      <c r="A25" s="66"/>
      <c r="B25" s="67">
        <v>1</v>
      </c>
      <c r="C25" s="25"/>
      <c r="D25" s="25" t="s">
        <v>64</v>
      </c>
      <c r="E25" s="70"/>
    </row>
    <row r="26" spans="1:5" ht="12.75" hidden="1">
      <c r="A26" s="64"/>
      <c r="B26" s="25"/>
      <c r="C26" s="25"/>
      <c r="D26" s="25"/>
      <c r="E26" s="70"/>
    </row>
    <row r="27" spans="1:5" ht="12">
      <c r="A27" s="64"/>
      <c r="B27" s="25"/>
      <c r="C27" s="25"/>
      <c r="D27" s="68" t="s">
        <v>65</v>
      </c>
      <c r="E27" s="69">
        <v>969500</v>
      </c>
    </row>
    <row r="28" spans="1:5" ht="12">
      <c r="A28" s="64"/>
      <c r="B28" s="25"/>
      <c r="C28" s="25"/>
      <c r="D28" s="25"/>
      <c r="E28" s="70"/>
    </row>
    <row r="29" spans="1:5" ht="12">
      <c r="A29" s="64"/>
      <c r="B29" s="25"/>
      <c r="C29" s="25"/>
      <c r="D29" s="25"/>
      <c r="E29" s="70"/>
    </row>
    <row r="30" spans="1:5" ht="12">
      <c r="A30" s="71"/>
      <c r="B30" s="72"/>
      <c r="C30" s="72"/>
      <c r="D30" s="72"/>
      <c r="E30" s="73"/>
    </row>
    <row r="31" spans="1:5" ht="12">
      <c r="A31" s="64"/>
      <c r="B31" s="25"/>
      <c r="C31" s="25"/>
      <c r="D31" s="68" t="s">
        <v>8</v>
      </c>
      <c r="E31" s="69">
        <f>+E21+E24+E27</f>
        <v>302701660</v>
      </c>
    </row>
    <row r="32" spans="1:5" ht="12">
      <c r="A32" s="74"/>
      <c r="B32" s="75"/>
      <c r="C32" s="75"/>
      <c r="D32" s="75"/>
      <c r="E32" s="76"/>
    </row>
    <row r="39" ht="12">
      <c r="A39" s="50" t="s">
        <v>49</v>
      </c>
    </row>
  </sheetData>
  <mergeCells count="3">
    <mergeCell ref="A7:E7"/>
    <mergeCell ref="A10:E10"/>
    <mergeCell ref="A11:E11"/>
  </mergeCells>
  <printOptions/>
  <pageMargins left="1.2201388888888889" right="0.7479166666666667" top="2.0500000000000003" bottom="0.9840277777777778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INTERLATIN</dc:creator>
  <cp:keywords/>
  <dc:description/>
  <cp:lastModifiedBy>Sectorial de Informatica</cp:lastModifiedBy>
  <cp:lastPrinted>2007-01-12T13:22:09Z</cp:lastPrinted>
  <dcterms:created xsi:type="dcterms:W3CDTF">2001-12-05T16:27:31Z</dcterms:created>
  <dcterms:modified xsi:type="dcterms:W3CDTF">2005-09-27T20:37:17Z</dcterms:modified>
  <cp:category/>
  <cp:version/>
  <cp:contentType/>
  <cp:contentStatus/>
  <cp:revision>1</cp:revision>
</cp:coreProperties>
</file>